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8295"/>
  </bookViews>
  <sheets>
    <sheet name="Plan1" sheetId="1" r:id="rId1"/>
    <sheet name="DADOS" sheetId="2" r:id="rId2"/>
  </sheets>
  <calcPr calcId="145621"/>
</workbook>
</file>

<file path=xl/calcChain.xml><?xml version="1.0" encoding="utf-8"?>
<calcChain xmlns="http://schemas.openxmlformats.org/spreadsheetml/2006/main">
  <c r="A26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25" i="1"/>
  <c r="G23" i="1"/>
  <c r="G22" i="1"/>
  <c r="G21" i="1"/>
  <c r="G20" i="1"/>
  <c r="G19" i="1"/>
  <c r="G18" i="1"/>
  <c r="G17" i="1"/>
  <c r="I25" i="1" s="1"/>
  <c r="G16" i="1"/>
</calcChain>
</file>

<file path=xl/sharedStrings.xml><?xml version="1.0" encoding="utf-8"?>
<sst xmlns="http://schemas.openxmlformats.org/spreadsheetml/2006/main" count="108" uniqueCount="48">
  <si>
    <t>RELAÇÃO DE DIÁRIAS</t>
  </si>
  <si>
    <t>Janeiro, Fevereiro e Março</t>
  </si>
  <si>
    <t>NOME</t>
  </si>
  <si>
    <t>MOTIVO</t>
  </si>
  <si>
    <t>CIDADE</t>
  </si>
  <si>
    <t>UF</t>
  </si>
  <si>
    <t>Nº DIÁRIAS</t>
  </si>
  <si>
    <t>DIAS DA VIAGEM</t>
  </si>
  <si>
    <t>VALOR PAGO</t>
  </si>
  <si>
    <t>PORTARIA Nº</t>
  </si>
  <si>
    <t>Nº EMPENHO</t>
  </si>
  <si>
    <t>Loreno Feix</t>
  </si>
  <si>
    <t>TRATAR DE ASSUNTOS DIVERSOS JUNTO AO IPÊ E REUNIÃO COM O DEPUTADO ADOLFO BRITO EM PORTO ALEGRE</t>
  </si>
  <si>
    <t>Porto Alegre</t>
  </si>
  <si>
    <t>RS</t>
  </si>
  <si>
    <t>22 e 23/01/2019</t>
  </si>
  <si>
    <t>AUDIÊNCIA NO IPÊ</t>
  </si>
  <si>
    <t>29/01/2019</t>
  </si>
  <si>
    <t>Jane Elizete Ferreira Martins da Silva</t>
  </si>
  <si>
    <t>Portão</t>
  </si>
  <si>
    <t xml:space="preserve"> TRATAR DE ASSUNTOS DIVERSOS NOS GABINETES DOS DEPUTADOS, EM BRASÍLIA/DF</t>
  </si>
  <si>
    <t>Brasília</t>
  </si>
  <si>
    <t>DF</t>
  </si>
  <si>
    <t>11 a 15/02/2019</t>
  </si>
  <si>
    <t>Isabel de Oliveira Elias</t>
  </si>
  <si>
    <t>Gilmar Lopes de Souza</t>
  </si>
  <si>
    <t xml:space="preserve"> TRATAR DE ASSUNTOS DIVERSOS NO GABINETE DA DEPUTADA SILVANA COVATTI, NA SECRETARIA DA SEGURANÇA DO ESTADO E NA ASSEMBLEIA LEGISLATIVA, EM PORTO ALEGRE/RS</t>
  </si>
  <si>
    <t>20 e 21/02/2019</t>
  </si>
  <si>
    <t>Sandro Drum</t>
  </si>
  <si>
    <t>TRATAR DE ASSUNTOS DIVERSOS NO TRIBUNAL DE CONTAS DO ESTADO, CDP E NO IGAM</t>
  </si>
  <si>
    <t>Jucimar Borges da Silveira</t>
  </si>
  <si>
    <t> TRATAR DE ASSUNTOS DIVERSOS NO SDR E NA SECRETARIA DE OBRAS DO ESTADO</t>
  </si>
  <si>
    <t>TRATAR DE ASSUNTOS DIVERSOS NA SECRETARIA DE OBRAS, TRANSPORTE E AGRICULTURA DO ESTADO</t>
  </si>
  <si>
    <t>27 e 28/02/2019</t>
  </si>
  <si>
    <t>TRATAR DE ASSUNTOS DIVERSOS NOS MINISTÉRIOS, SENADO FEDERAL E CÂMARA DOS DEPUTADOS, EM BRASÍLIA/DF</t>
  </si>
  <si>
    <t>11 a 14/03/2019</t>
  </si>
  <si>
    <t>TRAJETO DE IDA E VOLTA FORA DO ESTADO DO RS E DO DF, EM VIAGEM PARA TRATAR DE ASSUNTOS DIVERSOS NOS MINISTÉRIOS, SENADO FEDERAL E CÂMARA DOS DEPUTADOS</t>
  </si>
  <si>
    <t>NA</t>
  </si>
  <si>
    <t>10 a 11 e 15/03/2019</t>
  </si>
  <si>
    <t>Teodoro Jair Dessbessel</t>
  </si>
  <si>
    <t>TRATAR DE ASSUNTOS DIVERSOS NA SECRETARIA DE TRANSPORTE E AUDIÊNCIA COM GOVERNADOR DO ESTADO - SITUAÇÃO ESTRADA QUE LIGA SALTO DO JACUÍ A CAMPOS BORGES</t>
  </si>
  <si>
    <t>14/03/2019</t>
  </si>
  <si>
    <t>EVENTO UVERGS - CONGRESSO ESTADUAL DE VEREADORES (DEBATES E REFLEXÃO SOBRE CAPACITAÇÃO, CONTROLE, ORIENTAÇÃO E NORMATIZAÇÃO DA GESTÃO PÚBLICA)</t>
  </si>
  <si>
    <t>26 a 29/03/2019</t>
  </si>
  <si>
    <t>N° DIÁRIAS</t>
  </si>
  <si>
    <t>VALOR TOTAL</t>
  </si>
  <si>
    <t>DIÁRIA</t>
  </si>
  <si>
    <t>TRATAR DE ASSUNTOS REFERENTE AO CONSERTO DA PATROLA, DEVIDO DECRETO DE CALAMIDADE PÚBLICA DAS ESTRADAS RURAIS.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</si>
</sst>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* #,##0.00_-;\-&quot;R$&quot;* #,##0.00_-;_-&quot;R$&quot;* &quot;-&quot;??_-;_-@_-"/>
    <numFmt numFmtId="165" formatCode="&quot;R$ &quot;#,##0.00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2065187536243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3" workbookViewId="0">
      <selection sqref="A1:XFD1048576"/>
    </sheetView>
  </sheetViews>
  <sheetFormatPr defaultColWidth="9" defaultRowHeight="12"/>
  <cols>
    <col min="1" max="1" width="23.7109375" style="3" customWidth="1"/>
    <col min="2" max="2" width="20.7109375" style="3" customWidth="1"/>
    <col min="3" max="3" width="15.7109375" style="3" customWidth="1"/>
    <col min="4" max="4" width="3.7109375" style="3" customWidth="1"/>
    <col min="5" max="5" width="10.42578125" style="3" customWidth="1"/>
    <col min="6" max="6" width="18.7109375" style="3" customWidth="1"/>
    <col min="7" max="7" width="12.42578125" style="30" customWidth="1"/>
    <col min="8" max="8" width="14.28515625" style="3" customWidth="1"/>
    <col min="9" max="9" width="12.7109375" style="3" customWidth="1"/>
    <col min="10" max="10" width="13.5703125" style="7" customWidth="1"/>
    <col min="11" max="16384" width="9" style="7"/>
  </cols>
  <sheetData>
    <row r="1" spans="1:9">
      <c r="B1" s="4"/>
      <c r="C1" s="4"/>
      <c r="D1" s="4"/>
      <c r="E1" s="5" t="s">
        <v>0</v>
      </c>
      <c r="F1" s="4"/>
      <c r="G1" s="6"/>
      <c r="H1" s="4"/>
    </row>
    <row r="2" spans="1:9">
      <c r="B2" s="4"/>
      <c r="C2" s="4"/>
      <c r="D2" s="4"/>
      <c r="E2" s="5" t="s">
        <v>1</v>
      </c>
      <c r="F2" s="4"/>
      <c r="G2" s="6"/>
      <c r="H2" s="4"/>
    </row>
    <row r="3" spans="1:9">
      <c r="B3" s="4"/>
      <c r="E3" s="8">
        <v>2019</v>
      </c>
      <c r="G3" s="6"/>
      <c r="H3" s="4"/>
    </row>
    <row r="4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</row>
    <row r="5" spans="1:9" ht="60">
      <c r="A5" s="11" t="s">
        <v>11</v>
      </c>
      <c r="B5" s="11" t="s">
        <v>12</v>
      </c>
      <c r="C5" s="12" t="s">
        <v>13</v>
      </c>
      <c r="D5" s="12" t="s">
        <v>14</v>
      </c>
      <c r="E5" s="13">
        <v>1.5</v>
      </c>
      <c r="F5" s="14" t="s">
        <v>15</v>
      </c>
      <c r="G5" s="15">
        <v>615</v>
      </c>
      <c r="H5" s="13">
        <v>4</v>
      </c>
      <c r="I5" s="13">
        <v>18</v>
      </c>
    </row>
    <row r="6" spans="1:9">
      <c r="A6" s="11" t="s">
        <v>11</v>
      </c>
      <c r="B6" s="16" t="s">
        <v>16</v>
      </c>
      <c r="C6" s="12" t="s">
        <v>13</v>
      </c>
      <c r="D6" s="12" t="s">
        <v>14</v>
      </c>
      <c r="E6" s="13">
        <v>0.5</v>
      </c>
      <c r="F6" s="14" t="s">
        <v>17</v>
      </c>
      <c r="G6" s="17">
        <v>205</v>
      </c>
      <c r="H6" s="13">
        <v>9</v>
      </c>
      <c r="I6" s="13">
        <v>28</v>
      </c>
    </row>
    <row r="7" spans="1:9" ht="24">
      <c r="A7" s="11" t="s">
        <v>18</v>
      </c>
      <c r="B7" s="11" t="s">
        <v>16</v>
      </c>
      <c r="C7" s="12" t="s">
        <v>13</v>
      </c>
      <c r="D7" s="12" t="s">
        <v>14</v>
      </c>
      <c r="E7" s="13">
        <v>0.5</v>
      </c>
      <c r="F7" s="14" t="s">
        <v>17</v>
      </c>
      <c r="G7" s="17">
        <v>205</v>
      </c>
      <c r="H7" s="13">
        <v>10</v>
      </c>
      <c r="I7" s="13">
        <v>29</v>
      </c>
    </row>
    <row r="8" spans="1:9" ht="72">
      <c r="A8" s="11" t="s">
        <v>25</v>
      </c>
      <c r="B8" s="18" t="s">
        <v>47</v>
      </c>
      <c r="C8" s="12" t="s">
        <v>19</v>
      </c>
      <c r="D8" s="12" t="s">
        <v>14</v>
      </c>
      <c r="E8" s="13">
        <v>0.5</v>
      </c>
      <c r="F8" s="19">
        <v>43497</v>
      </c>
      <c r="G8" s="20">
        <v>205</v>
      </c>
      <c r="H8" s="13">
        <v>13</v>
      </c>
      <c r="I8" s="13">
        <v>59</v>
      </c>
    </row>
    <row r="9" spans="1:9" ht="60">
      <c r="A9" s="11" t="s">
        <v>18</v>
      </c>
      <c r="B9" s="11" t="s">
        <v>20</v>
      </c>
      <c r="C9" s="12" t="s">
        <v>21</v>
      </c>
      <c r="D9" s="12" t="s">
        <v>22</v>
      </c>
      <c r="E9" s="13">
        <v>4.5</v>
      </c>
      <c r="F9" s="14" t="s">
        <v>23</v>
      </c>
      <c r="G9" s="17">
        <v>2398.5</v>
      </c>
      <c r="H9" s="13">
        <v>14</v>
      </c>
      <c r="I9" s="13">
        <v>78</v>
      </c>
    </row>
    <row r="10" spans="1:9" ht="60">
      <c r="A10" s="11" t="s">
        <v>24</v>
      </c>
      <c r="B10" s="11" t="s">
        <v>20</v>
      </c>
      <c r="C10" s="12" t="s">
        <v>21</v>
      </c>
      <c r="D10" s="12" t="s">
        <v>22</v>
      </c>
      <c r="E10" s="13">
        <v>4.5</v>
      </c>
      <c r="F10" s="14" t="s">
        <v>23</v>
      </c>
      <c r="G10" s="17">
        <v>2398.5</v>
      </c>
      <c r="H10" s="13">
        <v>15</v>
      </c>
      <c r="I10" s="13">
        <v>79</v>
      </c>
    </row>
    <row r="11" spans="1:9" ht="96">
      <c r="A11" s="11" t="s">
        <v>25</v>
      </c>
      <c r="B11" s="11" t="s">
        <v>26</v>
      </c>
      <c r="C11" s="12" t="s">
        <v>13</v>
      </c>
      <c r="D11" s="12" t="s">
        <v>14</v>
      </c>
      <c r="E11" s="13">
        <v>1.5</v>
      </c>
      <c r="F11" s="14" t="s">
        <v>27</v>
      </c>
      <c r="G11" s="17">
        <v>615</v>
      </c>
      <c r="H11" s="13">
        <v>18</v>
      </c>
      <c r="I11" s="13">
        <v>97</v>
      </c>
    </row>
    <row r="12" spans="1:9" ht="48">
      <c r="A12" s="11" t="s">
        <v>28</v>
      </c>
      <c r="B12" s="21" t="s">
        <v>29</v>
      </c>
      <c r="C12" s="12" t="s">
        <v>13</v>
      </c>
      <c r="D12" s="12" t="s">
        <v>14</v>
      </c>
      <c r="E12" s="13">
        <v>1.5</v>
      </c>
      <c r="F12" s="14" t="s">
        <v>27</v>
      </c>
      <c r="G12" s="17">
        <v>615</v>
      </c>
      <c r="H12" s="13">
        <v>19</v>
      </c>
      <c r="I12" s="13">
        <v>98</v>
      </c>
    </row>
    <row r="13" spans="1:9" ht="48">
      <c r="A13" s="13" t="s">
        <v>30</v>
      </c>
      <c r="B13" s="21" t="s">
        <v>31</v>
      </c>
      <c r="C13" s="12" t="s">
        <v>13</v>
      </c>
      <c r="D13" s="12" t="s">
        <v>14</v>
      </c>
      <c r="E13" s="13">
        <v>1.5</v>
      </c>
      <c r="F13" s="14" t="s">
        <v>27</v>
      </c>
      <c r="G13" s="17">
        <v>615</v>
      </c>
      <c r="H13" s="13">
        <v>20</v>
      </c>
      <c r="I13" s="13">
        <v>100</v>
      </c>
    </row>
    <row r="14" spans="1:9" ht="48">
      <c r="A14" s="13" t="s">
        <v>30</v>
      </c>
      <c r="B14" s="11" t="s">
        <v>32</v>
      </c>
      <c r="C14" s="12" t="s">
        <v>13</v>
      </c>
      <c r="D14" s="12" t="s">
        <v>14</v>
      </c>
      <c r="E14" s="13">
        <v>1.5</v>
      </c>
      <c r="F14" s="14" t="s">
        <v>33</v>
      </c>
      <c r="G14" s="17">
        <v>615</v>
      </c>
      <c r="H14" s="13">
        <v>23</v>
      </c>
      <c r="I14" s="13">
        <v>113</v>
      </c>
    </row>
    <row r="15" spans="1:9" ht="48">
      <c r="A15" s="11" t="s">
        <v>25</v>
      </c>
      <c r="B15" s="11" t="s">
        <v>32</v>
      </c>
      <c r="C15" s="12" t="s">
        <v>13</v>
      </c>
      <c r="D15" s="12" t="s">
        <v>14</v>
      </c>
      <c r="E15" s="13">
        <v>1.5</v>
      </c>
      <c r="F15" s="14" t="s">
        <v>33</v>
      </c>
      <c r="G15" s="17">
        <v>615</v>
      </c>
      <c r="H15" s="13">
        <v>24</v>
      </c>
      <c r="I15" s="13">
        <v>114</v>
      </c>
    </row>
    <row r="16" spans="1:9" ht="72">
      <c r="A16" s="13" t="s">
        <v>30</v>
      </c>
      <c r="B16" s="11" t="s">
        <v>34</v>
      </c>
      <c r="C16" s="12" t="s">
        <v>21</v>
      </c>
      <c r="D16" s="12" t="s">
        <v>22</v>
      </c>
      <c r="E16" s="13">
        <v>3.5</v>
      </c>
      <c r="F16" s="14" t="s">
        <v>35</v>
      </c>
      <c r="G16" s="17">
        <f t="shared" ref="G16:G18" si="0">(410*1.3)*3.5</f>
        <v>1865.5</v>
      </c>
      <c r="H16" s="13">
        <v>25</v>
      </c>
      <c r="I16" s="13">
        <v>142</v>
      </c>
    </row>
    <row r="17" spans="1:9" ht="72">
      <c r="A17" s="11" t="s">
        <v>28</v>
      </c>
      <c r="B17" s="11" t="s">
        <v>34</v>
      </c>
      <c r="C17" s="12" t="s">
        <v>21</v>
      </c>
      <c r="D17" s="12" t="s">
        <v>22</v>
      </c>
      <c r="E17" s="13">
        <v>3.5</v>
      </c>
      <c r="F17" s="14" t="s">
        <v>35</v>
      </c>
      <c r="G17" s="17">
        <f t="shared" si="0"/>
        <v>1865.5</v>
      </c>
      <c r="H17" s="13">
        <v>26</v>
      </c>
      <c r="I17" s="13">
        <v>143</v>
      </c>
    </row>
    <row r="18" spans="1:9" ht="72">
      <c r="A18" s="11" t="s">
        <v>11</v>
      </c>
      <c r="B18" s="11" t="s">
        <v>34</v>
      </c>
      <c r="C18" s="12" t="s">
        <v>21</v>
      </c>
      <c r="D18" s="12" t="s">
        <v>22</v>
      </c>
      <c r="E18" s="13">
        <v>3.5</v>
      </c>
      <c r="F18" s="14" t="s">
        <v>35</v>
      </c>
      <c r="G18" s="17">
        <f t="shared" si="0"/>
        <v>1865.5</v>
      </c>
      <c r="H18" s="13">
        <v>27</v>
      </c>
      <c r="I18" s="13">
        <v>144</v>
      </c>
    </row>
    <row r="19" spans="1:9" ht="96">
      <c r="A19" s="13" t="s">
        <v>30</v>
      </c>
      <c r="B19" s="21" t="s">
        <v>36</v>
      </c>
      <c r="C19" s="12" t="s">
        <v>37</v>
      </c>
      <c r="D19" s="12" t="s">
        <v>37</v>
      </c>
      <c r="E19" s="13">
        <v>2</v>
      </c>
      <c r="F19" s="14" t="s">
        <v>38</v>
      </c>
      <c r="G19" s="17">
        <f t="shared" ref="G19:G21" si="1">410*2</f>
        <v>820</v>
      </c>
      <c r="H19" s="13">
        <v>30</v>
      </c>
      <c r="I19" s="13">
        <v>147</v>
      </c>
    </row>
    <row r="20" spans="1:9" ht="96">
      <c r="A20" s="11" t="s">
        <v>28</v>
      </c>
      <c r="B20" s="21" t="s">
        <v>36</v>
      </c>
      <c r="C20" s="12" t="s">
        <v>37</v>
      </c>
      <c r="D20" s="12" t="s">
        <v>37</v>
      </c>
      <c r="E20" s="13">
        <v>2</v>
      </c>
      <c r="F20" s="14" t="s">
        <v>38</v>
      </c>
      <c r="G20" s="17">
        <f t="shared" si="1"/>
        <v>820</v>
      </c>
      <c r="H20" s="13">
        <v>31</v>
      </c>
      <c r="I20" s="13">
        <v>148</v>
      </c>
    </row>
    <row r="21" spans="1:9" ht="96">
      <c r="A21" s="11" t="s">
        <v>11</v>
      </c>
      <c r="B21" s="21" t="s">
        <v>36</v>
      </c>
      <c r="C21" s="12" t="s">
        <v>37</v>
      </c>
      <c r="D21" s="12" t="s">
        <v>37</v>
      </c>
      <c r="E21" s="13">
        <v>2</v>
      </c>
      <c r="F21" s="14" t="s">
        <v>38</v>
      </c>
      <c r="G21" s="17">
        <f t="shared" si="1"/>
        <v>820</v>
      </c>
      <c r="H21" s="13">
        <v>32</v>
      </c>
      <c r="I21" s="13">
        <v>149</v>
      </c>
    </row>
    <row r="22" spans="1:9" ht="108">
      <c r="A22" s="11" t="s">
        <v>39</v>
      </c>
      <c r="B22" s="11" t="s">
        <v>40</v>
      </c>
      <c r="C22" s="12" t="s">
        <v>13</v>
      </c>
      <c r="D22" s="12" t="s">
        <v>14</v>
      </c>
      <c r="E22" s="13">
        <v>0.5</v>
      </c>
      <c r="F22" s="14" t="s">
        <v>41</v>
      </c>
      <c r="G22" s="17">
        <f>410*0.5</f>
        <v>205</v>
      </c>
      <c r="H22" s="13">
        <v>33</v>
      </c>
      <c r="I22" s="13">
        <v>152</v>
      </c>
    </row>
    <row r="23" spans="1:9" ht="96">
      <c r="A23" s="11" t="s">
        <v>18</v>
      </c>
      <c r="B23" s="11" t="s">
        <v>42</v>
      </c>
      <c r="C23" s="12" t="s">
        <v>13</v>
      </c>
      <c r="D23" s="12" t="s">
        <v>14</v>
      </c>
      <c r="E23" s="13">
        <v>3.5</v>
      </c>
      <c r="F23" s="14" t="s">
        <v>43</v>
      </c>
      <c r="G23" s="17">
        <f>410*3.5</f>
        <v>1435</v>
      </c>
      <c r="H23" s="13">
        <v>37</v>
      </c>
      <c r="I23" s="13">
        <v>159</v>
      </c>
    </row>
    <row r="24" spans="1:9">
      <c r="A24" s="22"/>
      <c r="B24" s="22"/>
      <c r="C24" s="23"/>
      <c r="D24" s="23"/>
      <c r="E24" s="23"/>
      <c r="F24" s="24"/>
      <c r="G24" s="25"/>
      <c r="H24" s="26" t="s">
        <v>44</v>
      </c>
      <c r="I24" s="26" t="s">
        <v>45</v>
      </c>
    </row>
    <row r="25" spans="1:9">
      <c r="A25" s="22"/>
      <c r="B25" s="22"/>
      <c r="C25" s="23"/>
      <c r="D25" s="23"/>
      <c r="E25" s="23"/>
      <c r="F25" s="24"/>
      <c r="G25" s="25"/>
      <c r="H25" s="27">
        <f>COUNTA(A5:A40)</f>
        <v>19</v>
      </c>
      <c r="I25" s="28">
        <f>SUM(G5:G23)</f>
        <v>18798.5</v>
      </c>
    </row>
    <row r="29" spans="1:9">
      <c r="A29" s="22"/>
      <c r="B29" s="22"/>
      <c r="C29" s="23"/>
      <c r="D29" s="23"/>
      <c r="E29" s="23"/>
      <c r="F29" s="29"/>
      <c r="G29" s="25"/>
      <c r="H29" s="23"/>
      <c r="I29" s="23"/>
    </row>
    <row r="30" spans="1:9">
      <c r="A30" s="22"/>
      <c r="B30" s="22"/>
      <c r="C30" s="23"/>
      <c r="D30" s="23"/>
      <c r="E30" s="23"/>
      <c r="F30" s="24"/>
      <c r="G30" s="25"/>
      <c r="H30" s="23"/>
      <c r="I30" s="23"/>
    </row>
    <row r="31" spans="1:9">
      <c r="A31" s="22"/>
      <c r="B31" s="22"/>
      <c r="C31" s="23"/>
      <c r="D31" s="23"/>
      <c r="E31" s="23"/>
      <c r="F31" s="24"/>
      <c r="G31" s="25"/>
      <c r="H31" s="23"/>
      <c r="I31" s="23"/>
    </row>
    <row r="32" spans="1:9">
      <c r="A32" s="22"/>
      <c r="B32" s="22"/>
      <c r="C32" s="23"/>
      <c r="D32" s="23"/>
      <c r="E32" s="23"/>
      <c r="F32" s="24"/>
      <c r="G32" s="25"/>
      <c r="H32" s="23"/>
      <c r="I32" s="23"/>
    </row>
    <row r="33" spans="1:9">
      <c r="A33" s="23"/>
      <c r="B33" s="22"/>
      <c r="C33" s="23"/>
      <c r="D33" s="23"/>
      <c r="E33" s="23"/>
      <c r="F33" s="24"/>
      <c r="G33" s="25"/>
      <c r="H33" s="23"/>
      <c r="I33" s="23"/>
    </row>
    <row r="34" spans="1:9">
      <c r="A34" s="22"/>
      <c r="B34" s="22"/>
      <c r="C34" s="23"/>
      <c r="D34" s="23"/>
      <c r="E34" s="23"/>
      <c r="F34" s="24"/>
      <c r="G34" s="25"/>
      <c r="H34" s="23"/>
      <c r="I34" s="23"/>
    </row>
    <row r="35" spans="1:9">
      <c r="A35" s="22"/>
      <c r="B35" s="22"/>
      <c r="C35" s="23"/>
      <c r="D35" s="23"/>
      <c r="E35" s="23"/>
      <c r="F35" s="24"/>
      <c r="G35" s="25"/>
      <c r="H35" s="23"/>
      <c r="I35" s="23"/>
    </row>
    <row r="36" spans="1:9">
      <c r="A36" s="22"/>
      <c r="B36" s="22"/>
      <c r="C36" s="23"/>
      <c r="D36" s="23"/>
      <c r="E36" s="23"/>
      <c r="F36" s="24"/>
      <c r="G36" s="25"/>
      <c r="H36" s="23"/>
      <c r="I36" s="23"/>
    </row>
    <row r="37" spans="1:9">
      <c r="A37" s="23"/>
      <c r="B37" s="22"/>
      <c r="C37" s="23"/>
      <c r="D37" s="23"/>
      <c r="E37" s="23"/>
      <c r="F37" s="24"/>
      <c r="G37" s="25"/>
      <c r="H37" s="23"/>
      <c r="I37" s="23"/>
    </row>
    <row r="38" spans="1:9">
      <c r="A38" s="22"/>
      <c r="B38" s="22"/>
      <c r="C38" s="23"/>
      <c r="D38" s="23"/>
      <c r="E38" s="23"/>
      <c r="F38" s="24"/>
      <c r="G38" s="25"/>
      <c r="H38" s="23"/>
      <c r="I38" s="23"/>
    </row>
    <row r="39" spans="1:9">
      <c r="A39" s="22"/>
      <c r="B39" s="22"/>
      <c r="C39" s="23"/>
      <c r="D39" s="23"/>
      <c r="E39" s="23"/>
      <c r="F39" s="24"/>
      <c r="G39" s="25"/>
      <c r="H39" s="23"/>
      <c r="I39" s="23"/>
    </row>
    <row r="40" spans="1:9">
      <c r="A40" s="22"/>
      <c r="B40" s="22"/>
      <c r="C40" s="23"/>
      <c r="D40" s="23"/>
      <c r="E40" s="23"/>
      <c r="F40" s="24"/>
      <c r="G40" s="25"/>
      <c r="H40" s="23"/>
      <c r="I40" s="23"/>
    </row>
  </sheetData>
  <pageMargins left="0.51180555555555596" right="0.51180555555555596" top="0.78680555555555598" bottom="0.78680555555555598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5" workbookViewId="0">
      <selection activeCell="J15" sqref="J15"/>
    </sheetView>
  </sheetViews>
  <sheetFormatPr defaultColWidth="9" defaultRowHeight="15"/>
  <cols>
    <col min="1" max="1" width="19.42578125" customWidth="1"/>
  </cols>
  <sheetData>
    <row r="1" spans="1:1">
      <c r="A1" s="1" t="s">
        <v>46</v>
      </c>
    </row>
    <row r="2" spans="1:1">
      <c r="A2" s="2">
        <f>270.28*1.1067</f>
        <v>299.118876</v>
      </c>
    </row>
    <row r="3" spans="1:1">
      <c r="A3" s="2">
        <f t="shared" ref="A3:A26" si="0">270.28*1.1067</f>
        <v>299.118876</v>
      </c>
    </row>
    <row r="4" spans="1:1">
      <c r="A4" s="2">
        <f t="shared" si="0"/>
        <v>299.118876</v>
      </c>
    </row>
    <row r="5" spans="1:1">
      <c r="A5" s="2">
        <f t="shared" si="0"/>
        <v>299.118876</v>
      </c>
    </row>
    <row r="6" spans="1:1">
      <c r="A6" s="2">
        <f t="shared" si="0"/>
        <v>299.118876</v>
      </c>
    </row>
    <row r="7" spans="1:1">
      <c r="A7" s="2">
        <f t="shared" si="0"/>
        <v>299.118876</v>
      </c>
    </row>
    <row r="8" spans="1:1">
      <c r="A8" s="2">
        <f t="shared" si="0"/>
        <v>299.118876</v>
      </c>
    </row>
    <row r="9" spans="1:1">
      <c r="A9" s="2">
        <f t="shared" si="0"/>
        <v>299.118876</v>
      </c>
    </row>
    <row r="10" spans="1:1">
      <c r="A10" s="2">
        <f t="shared" si="0"/>
        <v>299.118876</v>
      </c>
    </row>
    <row r="11" spans="1:1">
      <c r="A11" s="2">
        <f t="shared" si="0"/>
        <v>299.118876</v>
      </c>
    </row>
    <row r="12" spans="1:1">
      <c r="A12" s="2">
        <f t="shared" si="0"/>
        <v>299.118876</v>
      </c>
    </row>
    <row r="13" spans="1:1">
      <c r="A13" s="2">
        <f t="shared" si="0"/>
        <v>299.118876</v>
      </c>
    </row>
    <row r="14" spans="1:1">
      <c r="A14" s="2">
        <f t="shared" si="0"/>
        <v>299.118876</v>
      </c>
    </row>
    <row r="15" spans="1:1">
      <c r="A15" s="2">
        <f t="shared" si="0"/>
        <v>299.118876</v>
      </c>
    </row>
    <row r="16" spans="1:1">
      <c r="A16" s="2">
        <f t="shared" si="0"/>
        <v>299.118876</v>
      </c>
    </row>
    <row r="17" spans="1:1">
      <c r="A17" s="2">
        <f t="shared" si="0"/>
        <v>299.118876</v>
      </c>
    </row>
    <row r="18" spans="1:1">
      <c r="A18" s="2">
        <f t="shared" si="0"/>
        <v>299.118876</v>
      </c>
    </row>
    <row r="19" spans="1:1">
      <c r="A19" s="2">
        <f t="shared" si="0"/>
        <v>299.118876</v>
      </c>
    </row>
    <row r="20" spans="1:1">
      <c r="A20" s="2">
        <f t="shared" si="0"/>
        <v>299.118876</v>
      </c>
    </row>
    <row r="21" spans="1:1">
      <c r="A21" s="2">
        <f t="shared" si="0"/>
        <v>299.118876</v>
      </c>
    </row>
    <row r="22" spans="1:1">
      <c r="A22" s="2">
        <f t="shared" si="0"/>
        <v>299.118876</v>
      </c>
    </row>
    <row r="23" spans="1:1">
      <c r="A23" s="2">
        <f t="shared" si="0"/>
        <v>299.118876</v>
      </c>
    </row>
    <row r="24" spans="1:1">
      <c r="A24" s="2">
        <f t="shared" si="0"/>
        <v>299.118876</v>
      </c>
    </row>
    <row r="25" spans="1:1">
      <c r="A25" s="2">
        <f t="shared" si="0"/>
        <v>299.118876</v>
      </c>
    </row>
    <row r="26" spans="1:1">
      <c r="A26" s="2">
        <f t="shared" si="0"/>
        <v>299.118876</v>
      </c>
    </row>
  </sheetData>
  <pageMargins left="0.51180555555555596" right="0.51180555555555596" top="0.78680555555555598" bottom="0.78680555555555598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Contabilidade2</dc:creator>
  <cp:lastModifiedBy>Windows 7</cp:lastModifiedBy>
  <cp:lastPrinted>2019-04-08T13:45:04Z</cp:lastPrinted>
  <dcterms:created xsi:type="dcterms:W3CDTF">2014-11-03T12:09:00Z</dcterms:created>
  <dcterms:modified xsi:type="dcterms:W3CDTF">2019-04-08T13:45:48Z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